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<sst xmlns="http://schemas.openxmlformats.org/spreadsheetml/2006/main" count="194" uniqueCount="64">
  <si>
    <t>СТРОИТЕЛЕЙ 3А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</si>
  <si>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</si>
  <si>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</si>
  <si>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</si>
  <si>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</si>
  <si>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</si>
  <si>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</si>
  <si>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</si>
  <si>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</si>
  <si>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</si>
  <si>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</si>
  <si>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</si>
  <si>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ревизия запорной арматуры</t>
  </si>
  <si>
    <t>апрель</t>
  </si>
  <si>
    <t>кирпичная кладка (окна над козырьком)</t>
  </si>
  <si>
    <t>ремонт кирпичной кладки</t>
  </si>
  <si>
    <t>0,5м2</t>
  </si>
  <si>
    <t>выявление протечки по заявке</t>
  </si>
  <si>
    <t>май</t>
  </si>
  <si>
    <t>устройство отмостки -спуск в подвал</t>
  </si>
  <si>
    <t>7,2м2</t>
  </si>
  <si>
    <t>ревизия эл.щита</t>
  </si>
  <si>
    <t>2пд.3э</t>
  </si>
  <si>
    <t>восстановление летнего водопровода</t>
  </si>
  <si>
    <t>июнь</t>
  </si>
  <si>
    <t>м.ремонт канализации</t>
  </si>
  <si>
    <t>ремонт системы отопления — тепловой узел</t>
  </si>
  <si>
    <t>июль</t>
  </si>
  <si>
    <t>август</t>
  </si>
  <si>
    <t>сентяб</t>
  </si>
  <si>
    <t>остекление</t>
  </si>
  <si>
    <t>0,29м2</t>
  </si>
  <si>
    <t>ремонт системы отопления-мелкий</t>
  </si>
  <si>
    <t>обход т/у, подв.,откр.задв. при заполн.системы</t>
  </si>
  <si>
    <t>октябрь</t>
  </si>
  <si>
    <t>ремонт каналихации-2м</t>
  </si>
  <si>
    <t>ремонт системы отопления</t>
  </si>
  <si>
    <t>ревизия сифона</t>
  </si>
  <si>
    <t>1 подвал</t>
  </si>
  <si>
    <t>ноябрь</t>
  </si>
  <si>
    <t>декабрь</t>
  </si>
  <si>
    <t>ремонт канализации</t>
  </si>
  <si>
    <t>подвал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</si>
  <si>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</si>
  <si>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</si>
  <si>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</si>
  <si>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</si>
  <si>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</si>
  <si>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</si>
  <si>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№3а  по ул. Строителей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</si>
  <si>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</si>
  <si>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</si>
  <si>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</si>
  <si>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</si>
  <si>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</si>
  <si>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</si>
  <si>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</si>
  <si>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устройство навеса над спуском в подвал — 30 349,03 руб.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</si>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</sst>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8.75390625" style="15" customWidth="1"/>
    <col min="2" max="2" width="7.25390625" style="15" customWidth="1"/>
    <col min="3" max="3" width="8.375" style="15" customWidth="1"/>
    <col min="4" max="4" width="6.125" style="15" customWidth="1"/>
    <col min="5" max="5" width="12.75390625" style="15" customWidth="1"/>
    <col min="6" max="6" width="10.375" style="15" customWidth="1"/>
    <col min="7" max="7" width="12.75390625" style="15" customWidth="1"/>
    <col min="8" max="8" width="10.375" style="15" customWidth="1"/>
    <col min="9" max="9" width="10.75390625" style="15" customWidth="1"/>
    <col min="10" max="10" width="11.375" style="15" customWidth="1"/>
    <col min="11" max="11" width="11.625" style="15" customWidth="1"/>
    <col min="12" max="12" width="11.125" style="15" customWidth="1"/>
    <col min="13" max="13" width="9.8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6704.11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f>SUM(H5:H7)</f>
        <v>0</v>
      </c>
      <c r="I8" s="45"/>
      <c r="J8" s="46"/>
      <c r="K8" s="46"/>
      <c r="L8" s="46"/>
      <c r="M8" s="47"/>
      <c r="N8" s="44">
        <f>SUM(N6:N7)</f>
        <v>6704.11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СТРОИТЕЛЕЙ 3А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6704.11</v>
      </c>
    </row>
    <row r="15" spans="1:14" ht="12.75">
      <c r="A15" s="32"/>
      <c r="B15" s="24"/>
      <c r="C15" s="16"/>
      <c r="D15" s="16"/>
      <c r="E15" s="16"/>
      <c r="F15" s="25"/>
      <c r="G15" s="26"/>
      <c r="H15" s="37"/>
      <c r="I15" s="38"/>
      <c r="J15" s="16"/>
      <c r="K15" s="16"/>
      <c r="L15" s="16"/>
      <c r="M15" s="25"/>
      <c r="N15" s="39"/>
    </row>
    <row r="16" spans="1:14" ht="12.75">
      <c r="A16" s="40"/>
      <c r="B16" s="41"/>
      <c r="C16" s="42"/>
      <c r="D16" s="42"/>
      <c r="E16" s="42"/>
      <c r="F16" s="43"/>
      <c r="G16" s="41"/>
      <c r="H16" s="44">
        <f>SUM(H13:H15)</f>
        <v>0</v>
      </c>
      <c r="I16" s="45"/>
      <c r="J16" s="46"/>
      <c r="K16" s="46"/>
      <c r="L16" s="46"/>
      <c r="M16" s="47"/>
      <c r="N16" s="44">
        <f>SUM(N14:N15)</f>
        <v>6704.11</v>
      </c>
    </row>
    <row r="17" spans="1:14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4" t="str">
        <f>A10</f>
        <v>СТРОИТЕЛЕЙ 3А</v>
      </c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2.75">
      <c r="A21" s="23" t="s">
        <v>11</v>
      </c>
      <c r="B21" s="24"/>
      <c r="C21" s="16"/>
      <c r="D21" s="16"/>
      <c r="E21" s="16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3" t="s">
        <v>9</v>
      </c>
      <c r="J22" s="34"/>
      <c r="K22" s="34"/>
      <c r="L22" s="34"/>
      <c r="M22" s="35"/>
      <c r="N22" s="36">
        <v>6704.11</v>
      </c>
    </row>
    <row r="23" spans="1:14" ht="12.75">
      <c r="A23" s="32"/>
      <c r="B23" s="24"/>
      <c r="C23" s="16"/>
      <c r="D23" s="16"/>
      <c r="E23" s="16"/>
      <c r="F23" s="25"/>
      <c r="G23" s="26"/>
      <c r="H23" s="27"/>
      <c r="I23" s="38" t="s">
        <v>12</v>
      </c>
      <c r="J23" s="16"/>
      <c r="K23" s="16"/>
      <c r="L23" s="16"/>
      <c r="M23" s="25">
        <v>9</v>
      </c>
      <c r="N23" s="27">
        <v>336.15</v>
      </c>
    </row>
    <row r="24" spans="1:14" ht="12.75">
      <c r="A24" s="32"/>
      <c r="B24" s="24"/>
      <c r="C24" s="16"/>
      <c r="D24" s="16"/>
      <c r="E24" s="16"/>
      <c r="F24" s="25"/>
      <c r="G24" s="26"/>
      <c r="H24" s="37"/>
      <c r="I24" s="38"/>
      <c r="J24" s="16"/>
      <c r="K24" s="16"/>
      <c r="L24" s="16"/>
      <c r="M24" s="25"/>
      <c r="N24" s="39"/>
    </row>
    <row r="25" spans="1:14" ht="12.75">
      <c r="A25" s="40"/>
      <c r="B25" s="41"/>
      <c r="C25" s="42"/>
      <c r="D25" s="42"/>
      <c r="E25" s="42"/>
      <c r="F25" s="43"/>
      <c r="G25" s="41"/>
      <c r="H25" s="44">
        <f>SUM(H21:H24)</f>
        <v>0</v>
      </c>
      <c r="I25" s="45"/>
      <c r="J25" s="46"/>
      <c r="K25" s="46"/>
      <c r="L25" s="46"/>
      <c r="M25" s="47"/>
      <c r="N25" s="44">
        <f>SUM(N22:N24)</f>
        <v>7040.259999999999</v>
      </c>
    </row>
    <row r="26" spans="1:14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4" t="str">
        <f>A18</f>
        <v>СТРОИТЕЛЕЙ 3А</v>
      </c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8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9" t="s">
        <v>3</v>
      </c>
      <c r="B29" s="11" t="s">
        <v>4</v>
      </c>
      <c r="C29" s="11"/>
      <c r="D29" s="11"/>
      <c r="E29" s="11"/>
      <c r="F29" s="11"/>
      <c r="G29" s="20" t="s">
        <v>5</v>
      </c>
      <c r="H29" s="21" t="s">
        <v>6</v>
      </c>
      <c r="I29" s="10" t="s">
        <v>4</v>
      </c>
      <c r="J29" s="10"/>
      <c r="K29" s="10"/>
      <c r="L29" s="10"/>
      <c r="M29" s="10"/>
      <c r="N29" s="22" t="s">
        <v>6</v>
      </c>
    </row>
    <row r="30" spans="1:14" ht="12.75">
      <c r="A30" s="23" t="s">
        <v>13</v>
      </c>
      <c r="B30" s="24" t="s">
        <v>14</v>
      </c>
      <c r="C30" s="16"/>
      <c r="D30" s="16"/>
      <c r="E30" s="16"/>
      <c r="F30" s="25"/>
      <c r="G30" s="26"/>
      <c r="H30" s="27">
        <v>3099.58</v>
      </c>
      <c r="I30" s="28" t="s">
        <v>8</v>
      </c>
      <c r="J30" s="29"/>
      <c r="K30" s="29"/>
      <c r="L30" s="29"/>
      <c r="M30" s="30"/>
      <c r="N30" s="31"/>
    </row>
    <row r="31" spans="1:14" ht="12.75">
      <c r="A31" s="32"/>
      <c r="B31" s="24" t="s">
        <v>15</v>
      </c>
      <c r="C31" s="16"/>
      <c r="D31" s="16"/>
      <c r="E31" s="16"/>
      <c r="F31" s="25"/>
      <c r="G31" s="48" t="s">
        <v>16</v>
      </c>
      <c r="H31" s="27">
        <v>1709.7</v>
      </c>
      <c r="I31" s="33" t="s">
        <v>9</v>
      </c>
      <c r="J31" s="34"/>
      <c r="K31" s="34"/>
      <c r="L31" s="34"/>
      <c r="M31" s="35"/>
      <c r="N31" s="36">
        <v>6704.11</v>
      </c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8" t="s">
        <v>17</v>
      </c>
      <c r="J32" s="16"/>
      <c r="K32" s="16"/>
      <c r="L32" s="16"/>
      <c r="M32" s="25">
        <v>30</v>
      </c>
      <c r="N32" s="27">
        <v>127.44</v>
      </c>
    </row>
    <row r="33" spans="1:14" ht="12.75">
      <c r="A33" s="32"/>
      <c r="B33" s="24"/>
      <c r="C33" s="16"/>
      <c r="D33" s="16"/>
      <c r="E33" s="16"/>
      <c r="F33" s="25"/>
      <c r="G33" s="26"/>
      <c r="H33" s="37"/>
      <c r="I33" s="38"/>
      <c r="J33" s="16"/>
      <c r="K33" s="16"/>
      <c r="L33" s="16"/>
      <c r="M33" s="25"/>
      <c r="N33" s="39"/>
    </row>
    <row r="34" spans="1:14" ht="12.75">
      <c r="A34" s="40"/>
      <c r="B34" s="41"/>
      <c r="C34" s="42"/>
      <c r="D34" s="42"/>
      <c r="E34" s="42"/>
      <c r="F34" s="43"/>
      <c r="G34" s="41"/>
      <c r="H34" s="44">
        <f>SUM(H30:H33)</f>
        <v>4809.28</v>
      </c>
      <c r="I34" s="45"/>
      <c r="J34" s="46"/>
      <c r="K34" s="46"/>
      <c r="L34" s="46"/>
      <c r="M34" s="47"/>
      <c r="N34" s="44">
        <f>SUM(N31:N33)</f>
        <v>6831.549999999999</v>
      </c>
    </row>
    <row r="35" spans="1:14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4" t="str">
        <f>A27</f>
        <v>СТРОИТЕЛЕЙ 3А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8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9" t="s">
        <v>3</v>
      </c>
      <c r="B38" s="11" t="s">
        <v>4</v>
      </c>
      <c r="C38" s="11"/>
      <c r="D38" s="11"/>
      <c r="E38" s="11"/>
      <c r="F38" s="11"/>
      <c r="G38" s="20" t="s">
        <v>5</v>
      </c>
      <c r="H38" s="21" t="s">
        <v>6</v>
      </c>
      <c r="I38" s="10" t="s">
        <v>4</v>
      </c>
      <c r="J38" s="10"/>
      <c r="K38" s="10"/>
      <c r="L38" s="10"/>
      <c r="M38" s="10"/>
      <c r="N38" s="22" t="s">
        <v>6</v>
      </c>
    </row>
    <row r="39" spans="1:14" ht="12.75">
      <c r="A39" s="23" t="s">
        <v>18</v>
      </c>
      <c r="B39" s="24" t="s">
        <v>19</v>
      </c>
      <c r="C39" s="16"/>
      <c r="D39" s="16"/>
      <c r="E39" s="16"/>
      <c r="F39" s="25"/>
      <c r="G39" s="48" t="s">
        <v>20</v>
      </c>
      <c r="H39" s="27">
        <v>4819.34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24" t="s">
        <v>21</v>
      </c>
      <c r="C40" s="16"/>
      <c r="D40" s="16"/>
      <c r="E40" s="16"/>
      <c r="F40" s="49" t="s">
        <v>22</v>
      </c>
      <c r="G40" s="26"/>
      <c r="H40" s="27">
        <v>811.66</v>
      </c>
      <c r="I40" s="33" t="s">
        <v>9</v>
      </c>
      <c r="J40" s="34"/>
      <c r="K40" s="34"/>
      <c r="L40" s="34"/>
      <c r="M40" s="35"/>
      <c r="N40" s="36">
        <v>6704.11</v>
      </c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8" t="s">
        <v>12</v>
      </c>
      <c r="J41" s="16"/>
      <c r="K41" s="16"/>
      <c r="L41" s="16"/>
      <c r="M41" s="25"/>
      <c r="N41" s="27">
        <v>372.18</v>
      </c>
    </row>
    <row r="42" spans="1:14" ht="12.75">
      <c r="A42" s="32"/>
      <c r="B42" s="24"/>
      <c r="C42" s="16"/>
      <c r="D42" s="16"/>
      <c r="E42" s="16"/>
      <c r="F42" s="25"/>
      <c r="G42" s="26"/>
      <c r="H42" s="27"/>
      <c r="I42" s="38" t="s">
        <v>23</v>
      </c>
      <c r="J42" s="16"/>
      <c r="K42" s="16"/>
      <c r="L42" s="16"/>
      <c r="M42" s="25"/>
      <c r="N42" s="27">
        <v>2205.74</v>
      </c>
    </row>
    <row r="43" spans="1:14" ht="12.75">
      <c r="A43" s="32"/>
      <c r="B43" s="24"/>
      <c r="C43" s="16"/>
      <c r="D43" s="16"/>
      <c r="E43" s="16"/>
      <c r="F43" s="25"/>
      <c r="G43" s="26"/>
      <c r="H43" s="37"/>
      <c r="I43" s="38"/>
      <c r="J43" s="16"/>
      <c r="K43" s="16"/>
      <c r="L43" s="16"/>
      <c r="M43" s="25"/>
      <c r="N43" s="39"/>
    </row>
    <row r="44" spans="1:14" ht="12.75">
      <c r="A44" s="40"/>
      <c r="B44" s="41"/>
      <c r="C44" s="42"/>
      <c r="D44" s="42"/>
      <c r="E44" s="42"/>
      <c r="F44" s="43"/>
      <c r="G44" s="41"/>
      <c r="H44" s="44">
        <f>SUM(H39:H43)</f>
        <v>5631</v>
      </c>
      <c r="I44" s="45"/>
      <c r="J44" s="46"/>
      <c r="K44" s="46"/>
      <c r="L44" s="46"/>
      <c r="M44" s="47"/>
      <c r="N44" s="44">
        <f>SUM(N40:N43)</f>
        <v>9282.029999999999</v>
      </c>
    </row>
    <row r="45" spans="1:14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4" t="str">
        <f>A36</f>
        <v>СТРОИТЕЛЕЙ 3А</v>
      </c>
      <c r="B46" s="14"/>
      <c r="C46" s="14"/>
      <c r="D46" s="14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8"/>
      <c r="B47" s="13" t="s">
        <v>1</v>
      </c>
      <c r="C47" s="13"/>
      <c r="D47" s="13"/>
      <c r="E47" s="13"/>
      <c r="F47" s="13"/>
      <c r="G47" s="13"/>
      <c r="H47" s="13"/>
      <c r="I47" s="12" t="s">
        <v>2</v>
      </c>
      <c r="J47" s="12"/>
      <c r="K47" s="12"/>
      <c r="L47" s="12"/>
      <c r="M47" s="12"/>
      <c r="N47" s="12"/>
    </row>
    <row r="48" spans="1:14" ht="12.75">
      <c r="A48" s="19" t="s">
        <v>3</v>
      </c>
      <c r="B48" s="11" t="s">
        <v>4</v>
      </c>
      <c r="C48" s="11"/>
      <c r="D48" s="11"/>
      <c r="E48" s="11"/>
      <c r="F48" s="11"/>
      <c r="G48" s="20" t="s">
        <v>5</v>
      </c>
      <c r="H48" s="21" t="s">
        <v>6</v>
      </c>
      <c r="I48" s="10" t="s">
        <v>4</v>
      </c>
      <c r="J48" s="10"/>
      <c r="K48" s="10"/>
      <c r="L48" s="10"/>
      <c r="M48" s="10"/>
      <c r="N48" s="22" t="s">
        <v>6</v>
      </c>
    </row>
    <row r="49" spans="1:14" ht="12.75">
      <c r="A49" s="23" t="s">
        <v>24</v>
      </c>
      <c r="B49" s="24"/>
      <c r="C49" s="16"/>
      <c r="D49" s="16"/>
      <c r="E49" s="16"/>
      <c r="F49" s="25"/>
      <c r="G49" s="26"/>
      <c r="H49" s="27">
        <v>0</v>
      </c>
      <c r="I49" s="28" t="s">
        <v>8</v>
      </c>
      <c r="J49" s="29"/>
      <c r="K49" s="29"/>
      <c r="L49" s="29"/>
      <c r="M49" s="30"/>
      <c r="N49" s="31"/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3" t="s">
        <v>9</v>
      </c>
      <c r="J50" s="34"/>
      <c r="K50" s="34"/>
      <c r="L50" s="34"/>
      <c r="M50" s="35"/>
      <c r="N50" s="36">
        <v>6704.11</v>
      </c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8" t="s">
        <v>25</v>
      </c>
      <c r="J51" s="16"/>
      <c r="K51" s="16"/>
      <c r="L51" s="16"/>
      <c r="M51" s="25">
        <v>25</v>
      </c>
      <c r="N51" s="27">
        <v>254.88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8" t="s">
        <v>26</v>
      </c>
      <c r="J52" s="16"/>
      <c r="K52" s="16"/>
      <c r="L52" s="16"/>
      <c r="M52" s="25"/>
      <c r="N52" s="27">
        <v>3624.54</v>
      </c>
    </row>
    <row r="53" spans="1:14" ht="12.75">
      <c r="A53" s="32"/>
      <c r="B53" s="24"/>
      <c r="C53" s="16"/>
      <c r="D53" s="16"/>
      <c r="E53" s="16"/>
      <c r="F53" s="25"/>
      <c r="G53" s="26"/>
      <c r="H53" s="37"/>
      <c r="I53" s="38"/>
      <c r="J53" s="16"/>
      <c r="K53" s="16"/>
      <c r="L53" s="16"/>
      <c r="M53" s="25"/>
      <c r="N53" s="39"/>
    </row>
    <row r="54" spans="1:14" ht="12.75">
      <c r="A54" s="40"/>
      <c r="B54" s="41"/>
      <c r="C54" s="42"/>
      <c r="D54" s="42"/>
      <c r="E54" s="42"/>
      <c r="F54" s="43"/>
      <c r="G54" s="41"/>
      <c r="H54" s="44">
        <f>SUM(H49:H53)</f>
        <v>0</v>
      </c>
      <c r="I54" s="45"/>
      <c r="J54" s="46"/>
      <c r="K54" s="46"/>
      <c r="L54" s="46"/>
      <c r="M54" s="47"/>
      <c r="N54" s="44">
        <f>SUM(N50:N53)</f>
        <v>10583.529999999999</v>
      </c>
    </row>
    <row r="55" spans="1:14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4" t="str">
        <f>A46</f>
        <v>СТРОИТЕЛЕЙ 3А</v>
      </c>
      <c r="B56" s="14"/>
      <c r="C56" s="14"/>
      <c r="D56" s="14"/>
      <c r="E56" s="50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8"/>
      <c r="B57" s="13" t="s">
        <v>1</v>
      </c>
      <c r="C57" s="13"/>
      <c r="D57" s="13"/>
      <c r="E57" s="13"/>
      <c r="F57" s="13"/>
      <c r="G57" s="13"/>
      <c r="H57" s="13"/>
      <c r="I57" s="12" t="s">
        <v>2</v>
      </c>
      <c r="J57" s="12"/>
      <c r="K57" s="12"/>
      <c r="L57" s="12"/>
      <c r="M57" s="12"/>
      <c r="N57" s="12"/>
    </row>
    <row r="58" spans="1:14" ht="12.75">
      <c r="A58" s="19" t="s">
        <v>3</v>
      </c>
      <c r="B58" s="11" t="s">
        <v>4</v>
      </c>
      <c r="C58" s="11"/>
      <c r="D58" s="11"/>
      <c r="E58" s="11"/>
      <c r="F58" s="11"/>
      <c r="G58" s="20" t="s">
        <v>5</v>
      </c>
      <c r="H58" s="21" t="s">
        <v>6</v>
      </c>
      <c r="I58" s="10" t="s">
        <v>4</v>
      </c>
      <c r="J58" s="10"/>
      <c r="K58" s="10"/>
      <c r="L58" s="10"/>
      <c r="M58" s="10"/>
      <c r="N58" s="22" t="s">
        <v>6</v>
      </c>
    </row>
    <row r="59" spans="1:14" ht="12.75">
      <c r="A59" s="23" t="s">
        <v>27</v>
      </c>
      <c r="B59" s="24"/>
      <c r="C59" s="16"/>
      <c r="D59" s="16"/>
      <c r="E59" s="16"/>
      <c r="F59" s="25"/>
      <c r="G59" s="26"/>
      <c r="H59" s="27">
        <v>0</v>
      </c>
      <c r="I59" s="28" t="s">
        <v>8</v>
      </c>
      <c r="J59" s="29"/>
      <c r="K59" s="29"/>
      <c r="L59" s="29"/>
      <c r="M59" s="30"/>
      <c r="N59" s="31"/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3" t="s">
        <v>9</v>
      </c>
      <c r="J60" s="34"/>
      <c r="K60" s="34"/>
      <c r="L60" s="34"/>
      <c r="M60" s="35"/>
      <c r="N60" s="36">
        <v>6704.11</v>
      </c>
    </row>
    <row r="61" spans="1:14" ht="12.75">
      <c r="A61" s="32"/>
      <c r="B61" s="24"/>
      <c r="C61" s="16"/>
      <c r="D61" s="16"/>
      <c r="E61" s="16"/>
      <c r="F61" s="25"/>
      <c r="G61" s="26"/>
      <c r="H61" s="37"/>
      <c r="I61" s="38"/>
      <c r="J61" s="16"/>
      <c r="K61" s="16"/>
      <c r="L61" s="16"/>
      <c r="M61" s="25"/>
      <c r="N61" s="39"/>
    </row>
    <row r="62" spans="1:14" ht="12.75">
      <c r="A62" s="40"/>
      <c r="B62" s="41"/>
      <c r="C62" s="42"/>
      <c r="D62" s="42"/>
      <c r="E62" s="42"/>
      <c r="F62" s="43"/>
      <c r="G62" s="41"/>
      <c r="H62" s="44">
        <f>SUM(H59:H61)</f>
        <v>0</v>
      </c>
      <c r="I62" s="45"/>
      <c r="J62" s="46"/>
      <c r="K62" s="46"/>
      <c r="L62" s="46"/>
      <c r="M62" s="47"/>
      <c r="N62" s="44">
        <f>SUM(N60:N61)</f>
        <v>6704.11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A56</f>
        <v>СТРОИТЕЛЕЙ 3А</v>
      </c>
      <c r="B64" s="14"/>
      <c r="C64" s="14"/>
      <c r="D64" s="14"/>
      <c r="E64" s="50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28</v>
      </c>
      <c r="B67" s="24"/>
      <c r="C67" s="16"/>
      <c r="D67" s="16"/>
      <c r="E67" s="16"/>
      <c r="F67" s="25"/>
      <c r="G67" s="26"/>
      <c r="H67" s="27">
        <v>0</v>
      </c>
      <c r="I67" s="28" t="s">
        <v>8</v>
      </c>
      <c r="J67" s="29"/>
      <c r="K67" s="29"/>
      <c r="L67" s="29"/>
      <c r="M67" s="30"/>
      <c r="N67" s="31"/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3" t="s">
        <v>9</v>
      </c>
      <c r="J68" s="34"/>
      <c r="K68" s="34"/>
      <c r="L68" s="34"/>
      <c r="M68" s="35"/>
      <c r="N68" s="36">
        <v>6704.11</v>
      </c>
    </row>
    <row r="69" spans="1:14" ht="12.75">
      <c r="A69" s="32"/>
      <c r="B69" s="24"/>
      <c r="C69" s="16"/>
      <c r="D69" s="16"/>
      <c r="E69" s="16"/>
      <c r="F69" s="25"/>
      <c r="G69" s="26"/>
      <c r="H69" s="37"/>
      <c r="I69" s="38"/>
      <c r="J69" s="16"/>
      <c r="K69" s="16"/>
      <c r="L69" s="16"/>
      <c r="M69" s="25"/>
      <c r="N69" s="39"/>
    </row>
    <row r="70" spans="1:14" ht="12.75">
      <c r="A70" s="40"/>
      <c r="B70" s="41"/>
      <c r="C70" s="42"/>
      <c r="D70" s="42"/>
      <c r="E70" s="42"/>
      <c r="F70" s="43"/>
      <c r="G70" s="41"/>
      <c r="H70" s="44">
        <f>SUM(H67:H69)</f>
        <v>0</v>
      </c>
      <c r="I70" s="45"/>
      <c r="J70" s="46"/>
      <c r="K70" s="46"/>
      <c r="L70" s="46"/>
      <c r="M70" s="47"/>
      <c r="N70" s="44">
        <f>SUM(N68:N69)</f>
        <v>6704.11</v>
      </c>
    </row>
    <row r="71" spans="1:14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4" t="str">
        <f>A64</f>
        <v>СТРОИТЕЛЕЙ 3А</v>
      </c>
      <c r="B72" s="14"/>
      <c r="C72" s="14"/>
      <c r="D72" s="14"/>
      <c r="E72" s="50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8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9" t="s">
        <v>3</v>
      </c>
      <c r="B74" s="11" t="s">
        <v>4</v>
      </c>
      <c r="C74" s="11"/>
      <c r="D74" s="11"/>
      <c r="E74" s="11"/>
      <c r="F74" s="11"/>
      <c r="G74" s="20" t="s">
        <v>5</v>
      </c>
      <c r="H74" s="21" t="s">
        <v>6</v>
      </c>
      <c r="I74" s="10" t="s">
        <v>4</v>
      </c>
      <c r="J74" s="10"/>
      <c r="K74" s="10"/>
      <c r="L74" s="10"/>
      <c r="M74" s="10"/>
      <c r="N74" s="22" t="s">
        <v>6</v>
      </c>
    </row>
    <row r="75" spans="1:14" ht="12.75">
      <c r="A75" s="23" t="s">
        <v>29</v>
      </c>
      <c r="B75" s="24" t="s">
        <v>21</v>
      </c>
      <c r="C75" s="16"/>
      <c r="D75" s="16"/>
      <c r="E75" s="16"/>
      <c r="F75" s="25">
        <v>12</v>
      </c>
      <c r="G75" s="26"/>
      <c r="H75" s="27">
        <v>498.7</v>
      </c>
      <c r="I75" s="28" t="s">
        <v>8</v>
      </c>
      <c r="J75" s="29"/>
      <c r="K75" s="29"/>
      <c r="L75" s="29"/>
      <c r="M75" s="30"/>
      <c r="N75" s="31"/>
    </row>
    <row r="76" spans="1:14" ht="12.75">
      <c r="A76" s="32"/>
      <c r="B76" s="24" t="s">
        <v>30</v>
      </c>
      <c r="C76" s="16"/>
      <c r="D76" s="16"/>
      <c r="E76" s="16"/>
      <c r="F76" s="25"/>
      <c r="G76" s="48" t="s">
        <v>31</v>
      </c>
      <c r="H76" s="27">
        <v>393.45</v>
      </c>
      <c r="I76" s="33" t="s">
        <v>9</v>
      </c>
      <c r="J76" s="34"/>
      <c r="K76" s="34"/>
      <c r="L76" s="34"/>
      <c r="M76" s="35"/>
      <c r="N76" s="36">
        <v>6704.11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8" t="s">
        <v>32</v>
      </c>
      <c r="J77" s="16"/>
      <c r="K77" s="16"/>
      <c r="L77" s="16"/>
      <c r="M77" s="25"/>
      <c r="N77" s="27">
        <v>127.44</v>
      </c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8" t="s">
        <v>33</v>
      </c>
      <c r="J78" s="16"/>
      <c r="K78" s="16"/>
      <c r="L78" s="16"/>
      <c r="M78" s="25"/>
      <c r="N78" s="27">
        <v>113.3</v>
      </c>
    </row>
    <row r="79" spans="1:14" ht="12.75">
      <c r="A79" s="32"/>
      <c r="B79" s="24"/>
      <c r="C79" s="16"/>
      <c r="D79" s="16"/>
      <c r="E79" s="16"/>
      <c r="F79" s="25"/>
      <c r="G79" s="26"/>
      <c r="H79" s="37"/>
      <c r="I79" s="38"/>
      <c r="J79" s="16"/>
      <c r="K79" s="16"/>
      <c r="L79" s="16"/>
      <c r="M79" s="25"/>
      <c r="N79" s="39"/>
    </row>
    <row r="80" spans="1:14" ht="12.75">
      <c r="A80" s="40"/>
      <c r="B80" s="41"/>
      <c r="C80" s="42"/>
      <c r="D80" s="42"/>
      <c r="E80" s="42"/>
      <c r="F80" s="43"/>
      <c r="G80" s="41"/>
      <c r="H80" s="44">
        <f>SUM(H75:H79)</f>
        <v>892.15</v>
      </c>
      <c r="I80" s="45"/>
      <c r="J80" s="46"/>
      <c r="K80" s="46"/>
      <c r="L80" s="46"/>
      <c r="M80" s="47"/>
      <c r="N80" s="44">
        <f>SUM(N76:N79)</f>
        <v>6944.849999999999</v>
      </c>
    </row>
    <row r="81" spans="1:14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4" t="str">
        <f>A72</f>
        <v>СТРОИТЕЛЕЙ 3А</v>
      </c>
      <c r="B82" s="14"/>
      <c r="C82" s="14"/>
      <c r="D82" s="14"/>
      <c r="E82" s="50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</row>
    <row r="85" spans="1:14" ht="12.75">
      <c r="A85" s="23" t="s">
        <v>34</v>
      </c>
      <c r="B85" s="24"/>
      <c r="C85" s="16"/>
      <c r="D85" s="16"/>
      <c r="E85" s="16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3" t="s">
        <v>9</v>
      </c>
      <c r="J86" s="34"/>
      <c r="K86" s="34"/>
      <c r="L86" s="34"/>
      <c r="M86" s="35"/>
      <c r="N86" s="36">
        <v>6704.11</v>
      </c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8" t="s">
        <v>35</v>
      </c>
      <c r="J87" s="16"/>
      <c r="K87" s="16"/>
      <c r="L87" s="16"/>
      <c r="M87" s="25"/>
      <c r="N87" s="27">
        <v>2731.29</v>
      </c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8" t="s">
        <v>36</v>
      </c>
      <c r="J88" s="16"/>
      <c r="K88" s="16"/>
      <c r="L88" s="16"/>
      <c r="M88" s="25">
        <v>34</v>
      </c>
      <c r="N88" s="27">
        <v>235.75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8" t="s">
        <v>37</v>
      </c>
      <c r="J89" s="16"/>
      <c r="K89" s="16"/>
      <c r="L89" s="16"/>
      <c r="M89" s="25">
        <v>19</v>
      </c>
      <c r="N89" s="27">
        <v>319.26</v>
      </c>
    </row>
    <row r="90" spans="1:14" ht="12.75">
      <c r="A90" s="32"/>
      <c r="B90" s="24"/>
      <c r="C90" s="16"/>
      <c r="D90" s="16"/>
      <c r="E90" s="16"/>
      <c r="F90" s="49"/>
      <c r="G90" s="26"/>
      <c r="H90" s="27"/>
      <c r="I90" s="38" t="s">
        <v>36</v>
      </c>
      <c r="J90" s="16"/>
      <c r="K90" s="16"/>
      <c r="L90" s="16"/>
      <c r="M90" s="25" t="s">
        <v>38</v>
      </c>
      <c r="N90" s="27">
        <v>509.76</v>
      </c>
    </row>
    <row r="91" spans="1:14" ht="12.75">
      <c r="A91" s="32"/>
      <c r="B91" s="24"/>
      <c r="C91" s="16"/>
      <c r="D91" s="16"/>
      <c r="E91" s="16"/>
      <c r="F91" s="25"/>
      <c r="G91" s="26"/>
      <c r="H91" s="37"/>
      <c r="I91" s="38"/>
      <c r="J91" s="16"/>
      <c r="K91" s="16"/>
      <c r="L91" s="16"/>
      <c r="M91" s="25"/>
      <c r="N91" s="39"/>
    </row>
    <row r="92" spans="1:14" ht="12.75">
      <c r="A92" s="40"/>
      <c r="B92" s="41"/>
      <c r="C92" s="42"/>
      <c r="D92" s="42"/>
      <c r="E92" s="42"/>
      <c r="F92" s="43"/>
      <c r="G92" s="41"/>
      <c r="H92" s="44">
        <f>SUM(H85:H91)</f>
        <v>0</v>
      </c>
      <c r="I92" s="45"/>
      <c r="J92" s="46"/>
      <c r="K92" s="46"/>
      <c r="L92" s="46"/>
      <c r="M92" s="47"/>
      <c r="N92" s="44">
        <f>SUM(N86:N91)</f>
        <v>10500.17</v>
      </c>
    </row>
    <row r="93" spans="1:14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4" t="str">
        <f>A82</f>
        <v>СТРОИТЕЛЕЙ 3А</v>
      </c>
      <c r="B94" s="14"/>
      <c r="C94" s="14"/>
      <c r="D94" s="14"/>
      <c r="E94" s="50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8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9" t="s">
        <v>3</v>
      </c>
      <c r="B96" s="11" t="s">
        <v>4</v>
      </c>
      <c r="C96" s="11"/>
      <c r="D96" s="11"/>
      <c r="E96" s="11"/>
      <c r="F96" s="11"/>
      <c r="G96" s="20" t="s">
        <v>5</v>
      </c>
      <c r="H96" s="21" t="s">
        <v>6</v>
      </c>
      <c r="I96" s="10" t="s">
        <v>4</v>
      </c>
      <c r="J96" s="10"/>
      <c r="K96" s="10"/>
      <c r="L96" s="10"/>
      <c r="M96" s="10"/>
      <c r="N96" s="22" t="s">
        <v>6</v>
      </c>
    </row>
    <row r="97" spans="1:14" ht="12.75">
      <c r="A97" s="23" t="s">
        <v>39</v>
      </c>
      <c r="B97" s="24"/>
      <c r="C97" s="16"/>
      <c r="D97" s="16"/>
      <c r="E97" s="16"/>
      <c r="F97" s="25"/>
      <c r="G97" s="26"/>
      <c r="H97" s="27">
        <v>0</v>
      </c>
      <c r="I97" s="28" t="s">
        <v>8</v>
      </c>
      <c r="J97" s="29"/>
      <c r="K97" s="29"/>
      <c r="L97" s="29"/>
      <c r="M97" s="30"/>
      <c r="N97" s="31"/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3" t="s">
        <v>9</v>
      </c>
      <c r="J98" s="34"/>
      <c r="K98" s="34"/>
      <c r="L98" s="34"/>
      <c r="M98" s="35"/>
      <c r="N98" s="36">
        <v>6704.11</v>
      </c>
    </row>
    <row r="99" spans="1:14" ht="12.75">
      <c r="A99" s="32"/>
      <c r="B99" s="24"/>
      <c r="C99" s="16"/>
      <c r="D99" s="16"/>
      <c r="E99" s="16"/>
      <c r="F99" s="25"/>
      <c r="G99" s="26"/>
      <c r="H99" s="37"/>
      <c r="I99" s="38"/>
      <c r="J99" s="16"/>
      <c r="K99" s="16"/>
      <c r="L99" s="16"/>
      <c r="M99" s="25"/>
      <c r="N99" s="39"/>
    </row>
    <row r="100" spans="1:14" ht="12.75">
      <c r="A100" s="40"/>
      <c r="B100" s="41"/>
      <c r="C100" s="42"/>
      <c r="D100" s="42"/>
      <c r="E100" s="42"/>
      <c r="F100" s="43"/>
      <c r="G100" s="41"/>
      <c r="H100" s="44">
        <f>SUM(H97:H99)</f>
        <v>0</v>
      </c>
      <c r="I100" s="45"/>
      <c r="J100" s="46"/>
      <c r="K100" s="46"/>
      <c r="L100" s="46"/>
      <c r="M100" s="47"/>
      <c r="N100" s="44">
        <f>SUM(N98:N99)</f>
        <v>6704.11</v>
      </c>
    </row>
    <row r="101" spans="1:14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4" t="str">
        <f>A94</f>
        <v>СТРОИТЕЛЕЙ 3А</v>
      </c>
      <c r="B102" s="14"/>
      <c r="C102" s="14"/>
      <c r="D102" s="14"/>
      <c r="E102" s="50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8"/>
      <c r="B103" s="13" t="s">
        <v>1</v>
      </c>
      <c r="C103" s="13"/>
      <c r="D103" s="13"/>
      <c r="E103" s="13"/>
      <c r="F103" s="13"/>
      <c r="G103" s="13"/>
      <c r="H103" s="13"/>
      <c r="I103" s="12" t="s">
        <v>2</v>
      </c>
      <c r="J103" s="12"/>
      <c r="K103" s="12"/>
      <c r="L103" s="12"/>
      <c r="M103" s="12"/>
      <c r="N103" s="12"/>
    </row>
    <row r="104" spans="1:14" ht="12.75">
      <c r="A104" s="19" t="s">
        <v>3</v>
      </c>
      <c r="B104" s="11" t="s">
        <v>4</v>
      </c>
      <c r="C104" s="11"/>
      <c r="D104" s="11"/>
      <c r="E104" s="11"/>
      <c r="F104" s="11"/>
      <c r="G104" s="20" t="s">
        <v>5</v>
      </c>
      <c r="H104" s="21" t="s">
        <v>6</v>
      </c>
      <c r="I104" s="10" t="s">
        <v>4</v>
      </c>
      <c r="J104" s="10"/>
      <c r="K104" s="10"/>
      <c r="L104" s="10"/>
      <c r="M104" s="10"/>
      <c r="N104" s="22" t="s">
        <v>6</v>
      </c>
    </row>
    <row r="105" spans="1:14" ht="12.75">
      <c r="A105" s="23" t="s">
        <v>40</v>
      </c>
      <c r="B105" s="24"/>
      <c r="C105" s="16"/>
      <c r="D105" s="16"/>
      <c r="E105" s="16"/>
      <c r="F105" s="25"/>
      <c r="G105" s="26"/>
      <c r="H105" s="27">
        <v>0</v>
      </c>
      <c r="I105" s="28" t="s">
        <v>8</v>
      </c>
      <c r="J105" s="29"/>
      <c r="K105" s="29"/>
      <c r="L105" s="29"/>
      <c r="M105" s="30"/>
      <c r="N105" s="31"/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3" t="s">
        <v>9</v>
      </c>
      <c r="J106" s="34"/>
      <c r="K106" s="34"/>
      <c r="L106" s="34"/>
      <c r="M106" s="35"/>
      <c r="N106" s="36">
        <v>6704.11</v>
      </c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8" t="s">
        <v>41</v>
      </c>
      <c r="J107" s="16"/>
      <c r="K107" s="16"/>
      <c r="L107" s="16"/>
      <c r="M107" s="25" t="s">
        <v>42</v>
      </c>
      <c r="N107" s="27">
        <v>3458.23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8" t="s">
        <v>25</v>
      </c>
      <c r="J108" s="16"/>
      <c r="K108" s="16"/>
      <c r="L108" s="16"/>
      <c r="M108" s="25">
        <v>25</v>
      </c>
      <c r="N108" s="27">
        <v>254.88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7"/>
      <c r="I109" s="38"/>
      <c r="J109" s="16"/>
      <c r="K109" s="16"/>
      <c r="L109" s="16"/>
      <c r="M109" s="25"/>
      <c r="N109" s="39"/>
    </row>
    <row r="110" spans="1:14" ht="12.75">
      <c r="A110" s="40"/>
      <c r="B110" s="41"/>
      <c r="C110" s="42"/>
      <c r="D110" s="42"/>
      <c r="E110" s="42"/>
      <c r="F110" s="43"/>
      <c r="G110" s="41"/>
      <c r="H110" s="44">
        <f>SUM(H105:H109)</f>
        <v>0</v>
      </c>
      <c r="I110" s="45"/>
      <c r="J110" s="46"/>
      <c r="K110" s="46"/>
      <c r="L110" s="46"/>
      <c r="M110" s="47"/>
      <c r="N110" s="44">
        <f>SUM(N106:N109)</f>
        <v>10417.22</v>
      </c>
    </row>
    <row r="111" spans="1:14" ht="12.75">
      <c r="A111" s="9" t="s">
        <v>43</v>
      </c>
      <c r="B111" s="9"/>
      <c r="C111" s="9"/>
      <c r="D111" s="9"/>
      <c r="E111" s="9"/>
      <c r="F111" s="9"/>
      <c r="G111" s="9"/>
      <c r="H111" s="8">
        <f>H8+H16+H25+H34+H44+H54+H62+H70+H80+H92+H100+H110</f>
        <v>11332.429999999998</v>
      </c>
      <c r="I111" s="8"/>
      <c r="J111" s="51"/>
      <c r="K111" s="51"/>
      <c r="L111" s="51"/>
      <c r="M111" s="51"/>
      <c r="N111" s="51"/>
    </row>
    <row r="112" spans="1:14" ht="12.75">
      <c r="A112" s="9" t="s">
        <v>44</v>
      </c>
      <c r="B112" s="9"/>
      <c r="C112" s="9"/>
      <c r="D112" s="9"/>
      <c r="E112" s="9"/>
      <c r="F112" s="9"/>
      <c r="G112" s="9"/>
      <c r="H112" s="7">
        <f>N8+N16+N25+N34+N44+N54+N62+N70+N80+N92+N100+N110</f>
        <v>95120.16</v>
      </c>
      <c r="I112" s="7"/>
      <c r="J112" s="51"/>
      <c r="K112" s="51"/>
      <c r="L112" s="51"/>
      <c r="M112" s="51"/>
      <c r="N112" s="51"/>
    </row>
    <row r="113" spans="1:14" ht="12.75">
      <c r="A113" s="9" t="s">
        <v>45</v>
      </c>
      <c r="B113" s="9"/>
      <c r="C113" s="9"/>
      <c r="D113" s="9"/>
      <c r="E113" s="9"/>
      <c r="F113" s="9"/>
      <c r="G113" s="9"/>
      <c r="H113" s="6">
        <f>SUM(H111:H112)</f>
        <v>106452.59</v>
      </c>
      <c r="I113" s="6"/>
      <c r="J113" s="51"/>
      <c r="K113" s="51"/>
      <c r="L113" s="51"/>
      <c r="M113" s="51"/>
      <c r="N113" s="51"/>
    </row>
    <row r="114" spans="1:14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1:14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1:14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1:14" ht="12.75">
      <c r="A117" s="14" t="s">
        <v>46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51"/>
      <c r="L117" s="51"/>
      <c r="M117" s="51"/>
      <c r="N117" s="51"/>
    </row>
    <row r="118" spans="1:14" ht="12.75">
      <c r="A118" s="14" t="s">
        <v>47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51"/>
      <c r="L118" s="51"/>
      <c r="M118" s="51"/>
      <c r="N118" s="51"/>
    </row>
    <row r="119" spans="1:14" ht="12.75">
      <c r="A119" s="14" t="s">
        <v>48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51"/>
      <c r="L119" s="51"/>
      <c r="M119" s="51"/>
      <c r="N119" s="51"/>
    </row>
    <row r="120" spans="1:14" ht="12.75">
      <c r="A120" s="14" t="s">
        <v>49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51"/>
      <c r="L120" s="51"/>
      <c r="M120" s="51"/>
      <c r="N120" s="51"/>
    </row>
    <row r="121" spans="1:14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1:14" ht="12.75">
      <c r="A122" s="5" t="s">
        <v>50</v>
      </c>
      <c r="B122" s="5"/>
      <c r="C122" s="53"/>
      <c r="D122" s="54"/>
      <c r="E122" s="53"/>
      <c r="F122" s="54"/>
      <c r="G122" s="53"/>
      <c r="H122" s="54"/>
      <c r="I122" s="5" t="s">
        <v>50</v>
      </c>
      <c r="J122" s="5"/>
      <c r="K122" s="51"/>
      <c r="L122" s="51"/>
      <c r="M122" s="51"/>
      <c r="N122" s="51"/>
    </row>
    <row r="123" spans="1:14" ht="12.75">
      <c r="A123" s="4" t="s">
        <v>51</v>
      </c>
      <c r="B123" s="4"/>
      <c r="C123" s="4" t="s">
        <v>52</v>
      </c>
      <c r="D123" s="4"/>
      <c r="E123" s="4" t="s">
        <v>53</v>
      </c>
      <c r="F123" s="4"/>
      <c r="G123" s="4" t="s">
        <v>54</v>
      </c>
      <c r="H123" s="4"/>
      <c r="I123" s="4" t="s">
        <v>51</v>
      </c>
      <c r="J123" s="4"/>
      <c r="K123" s="51"/>
      <c r="L123" s="51"/>
      <c r="M123" s="51"/>
      <c r="N123" s="51"/>
    </row>
    <row r="124" spans="1:14" ht="12.75">
      <c r="A124" s="3" t="s">
        <v>55</v>
      </c>
      <c r="B124" s="3"/>
      <c r="C124" s="56"/>
      <c r="D124" s="57"/>
      <c r="E124" s="56"/>
      <c r="F124" s="57"/>
      <c r="G124" s="56"/>
      <c r="H124" s="57"/>
      <c r="I124" s="3" t="s">
        <v>56</v>
      </c>
      <c r="J124" s="3"/>
      <c r="K124" s="51"/>
      <c r="L124" s="51"/>
      <c r="M124" s="51"/>
      <c r="N124" s="51"/>
    </row>
    <row r="125" spans="1:14" ht="12.75">
      <c r="A125" s="53"/>
      <c r="B125" s="58"/>
      <c r="C125" s="51"/>
      <c r="D125" s="51"/>
      <c r="E125" s="59"/>
      <c r="F125" s="51"/>
      <c r="G125" s="53"/>
      <c r="H125" s="58"/>
      <c r="I125" s="53"/>
      <c r="J125" s="58"/>
      <c r="K125" s="51"/>
      <c r="L125" s="51"/>
      <c r="M125" s="51"/>
      <c r="N125" s="51"/>
    </row>
    <row r="126" spans="1:14" ht="12.75">
      <c r="A126" s="2">
        <v>37628.18</v>
      </c>
      <c r="B126" s="2"/>
      <c r="C126" s="1">
        <v>0</v>
      </c>
      <c r="D126" s="1"/>
      <c r="E126" s="70">
        <v>7095.71</v>
      </c>
      <c r="F126" s="70"/>
      <c r="G126" s="70">
        <v>30349.03</v>
      </c>
      <c r="H126" s="70"/>
      <c r="I126" s="2">
        <f>A126+E126-G126</f>
        <v>14374.86</v>
      </c>
      <c r="J126" s="2"/>
      <c r="K126" s="51"/>
      <c r="L126" s="51"/>
      <c r="M126" s="51"/>
      <c r="N126" s="51"/>
    </row>
    <row r="127" spans="1:14" ht="12.75">
      <c r="A127" s="56"/>
      <c r="B127" s="57"/>
      <c r="C127" s="60"/>
      <c r="D127" s="60"/>
      <c r="E127" s="56"/>
      <c r="F127" s="60"/>
      <c r="G127" s="56"/>
      <c r="H127" s="57"/>
      <c r="I127" s="56"/>
      <c r="J127" s="57"/>
      <c r="K127" s="51"/>
      <c r="L127" s="51"/>
      <c r="M127" s="51"/>
      <c r="N127" s="51"/>
    </row>
    <row r="128" spans="1:14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1:14" ht="12.75">
      <c r="A129" s="51" t="s">
        <v>57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1:14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1:14" ht="12.75">
      <c r="A131" s="14" t="s">
        <v>46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51"/>
      <c r="L131" s="51"/>
      <c r="M131" s="51"/>
      <c r="N131" s="51"/>
    </row>
    <row r="132" spans="1:14" ht="12.75">
      <c r="A132" s="14" t="s">
        <v>47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51"/>
      <c r="L132" s="51"/>
      <c r="M132" s="51"/>
      <c r="N132" s="51"/>
    </row>
    <row r="133" spans="1:14" ht="12.75">
      <c r="A133" s="14" t="s">
        <v>58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51"/>
      <c r="L133" s="51"/>
      <c r="M133" s="51"/>
      <c r="N133" s="51"/>
    </row>
    <row r="134" spans="1:14" ht="12.75">
      <c r="A134" s="14" t="s">
        <v>49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51"/>
      <c r="L134" s="51"/>
      <c r="M134" s="51"/>
      <c r="N134" s="51"/>
    </row>
    <row r="135" spans="1:14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1:14" ht="12.75">
      <c r="A136" s="5" t="s">
        <v>50</v>
      </c>
      <c r="B136" s="5"/>
      <c r="C136" s="61"/>
      <c r="D136" s="54"/>
      <c r="E136" s="71" t="s">
        <v>53</v>
      </c>
      <c r="F136" s="71"/>
      <c r="G136" s="71" t="s">
        <v>59</v>
      </c>
      <c r="H136" s="71"/>
      <c r="I136" s="62"/>
      <c r="J136" s="54"/>
      <c r="K136" s="51"/>
      <c r="L136" s="51"/>
      <c r="M136" s="51"/>
      <c r="N136" s="51"/>
    </row>
    <row r="137" spans="1:14" ht="12.75">
      <c r="A137" s="4" t="s">
        <v>51</v>
      </c>
      <c r="B137" s="4"/>
      <c r="C137" s="4" t="s">
        <v>52</v>
      </c>
      <c r="D137" s="4"/>
      <c r="E137" s="52" t="s">
        <v>60</v>
      </c>
      <c r="F137" s="52" t="s">
        <v>61</v>
      </c>
      <c r="G137" s="52" t="s">
        <v>62</v>
      </c>
      <c r="H137" s="52" t="s">
        <v>61</v>
      </c>
      <c r="I137" s="4" t="s">
        <v>50</v>
      </c>
      <c r="J137" s="4"/>
      <c r="K137" s="51"/>
      <c r="L137" s="51"/>
      <c r="M137" s="51"/>
      <c r="N137" s="51"/>
    </row>
    <row r="138" spans="1:14" ht="12.75">
      <c r="A138" s="3" t="s">
        <v>55</v>
      </c>
      <c r="B138" s="3"/>
      <c r="C138" s="63"/>
      <c r="D138" s="64"/>
      <c r="E138" s="55"/>
      <c r="F138" s="55" t="s">
        <v>63</v>
      </c>
      <c r="G138" s="55"/>
      <c r="H138" s="55" t="s">
        <v>63</v>
      </c>
      <c r="I138" s="3" t="s">
        <v>51</v>
      </c>
      <c r="J138" s="3"/>
      <c r="K138" s="51"/>
      <c r="L138" s="51"/>
      <c r="M138" s="51"/>
      <c r="N138" s="51"/>
    </row>
    <row r="139" spans="1:14" ht="12.75">
      <c r="A139" s="53"/>
      <c r="B139" s="58"/>
      <c r="C139" s="61"/>
      <c r="D139" s="54"/>
      <c r="E139" s="65"/>
      <c r="F139" s="65"/>
      <c r="G139" s="65"/>
      <c r="H139" s="65"/>
      <c r="I139" s="66"/>
      <c r="J139" s="67"/>
      <c r="K139" s="51"/>
      <c r="L139" s="51"/>
      <c r="M139" s="51"/>
      <c r="N139" s="51"/>
    </row>
    <row r="140" spans="1:14" ht="12.75">
      <c r="A140" s="2">
        <v>-17074.63</v>
      </c>
      <c r="B140" s="2"/>
      <c r="C140" s="2">
        <v>164308.08</v>
      </c>
      <c r="D140" s="2"/>
      <c r="E140" s="68">
        <v>148086.59</v>
      </c>
      <c r="F140" s="68">
        <v>24164.76</v>
      </c>
      <c r="G140" s="68">
        <f>H111+H112</f>
        <v>106452.59</v>
      </c>
      <c r="H140" s="68">
        <v>17370.92</v>
      </c>
      <c r="I140" s="2">
        <f>A140+E140-G140</f>
        <v>24559.369999999995</v>
      </c>
      <c r="J140" s="2"/>
      <c r="K140" s="51"/>
      <c r="L140" s="51"/>
      <c r="M140" s="51"/>
      <c r="N140" s="51"/>
    </row>
    <row r="141" spans="1:14" ht="12.75">
      <c r="A141" s="56"/>
      <c r="B141" s="57"/>
      <c r="C141" s="56"/>
      <c r="D141" s="57"/>
      <c r="E141" s="69"/>
      <c r="F141" s="69"/>
      <c r="G141" s="69"/>
      <c r="H141" s="69"/>
      <c r="I141" s="56"/>
      <c r="J141" s="57"/>
      <c r="K141" s="51"/>
      <c r="L141" s="51"/>
      <c r="M141" s="51"/>
      <c r="N141" s="51"/>
    </row>
  </sheetData>
  <sheetProtection/>
  <mergeCells count="99">
    <mergeCell ref="A140:B140"/>
    <mergeCell ref="C140:D140"/>
    <mergeCell ref="I140:J140"/>
    <mergeCell ref="A137:B137"/>
    <mergeCell ref="C137:D137"/>
    <mergeCell ref="I137:J137"/>
    <mergeCell ref="A138:B138"/>
    <mergeCell ref="I138:J138"/>
    <mergeCell ref="A131:J131"/>
    <mergeCell ref="A132:J132"/>
    <mergeCell ref="A133:J133"/>
    <mergeCell ref="A134:J134"/>
    <mergeCell ref="A136:B136"/>
    <mergeCell ref="E136:F136"/>
    <mergeCell ref="G136:H136"/>
    <mergeCell ref="A124:B124"/>
    <mergeCell ref="I124:J124"/>
    <mergeCell ref="A126:B126"/>
    <mergeCell ref="C126:D126"/>
    <mergeCell ref="E126:F126"/>
    <mergeCell ref="G126:H126"/>
    <mergeCell ref="I126:J126"/>
    <mergeCell ref="A123:B123"/>
    <mergeCell ref="C123:D123"/>
    <mergeCell ref="E123:F123"/>
    <mergeCell ref="G123:H123"/>
    <mergeCell ref="I123:J123"/>
    <mergeCell ref="A117:J117"/>
    <mergeCell ref="A118:J118"/>
    <mergeCell ref="A119:J119"/>
    <mergeCell ref="A120:J120"/>
    <mergeCell ref="A122:B122"/>
    <mergeCell ref="I122:J122"/>
    <mergeCell ref="A111:G111"/>
    <mergeCell ref="H111:I111"/>
    <mergeCell ref="A112:G112"/>
    <mergeCell ref="H112:I112"/>
    <mergeCell ref="A113:G113"/>
    <mergeCell ref="H113:I113"/>
    <mergeCell ref="A102:D102"/>
    <mergeCell ref="B103:H103"/>
    <mergeCell ref="I103:N103"/>
    <mergeCell ref="B104:F104"/>
    <mergeCell ref="I104:M104"/>
    <mergeCell ref="A94:D94"/>
    <mergeCell ref="B95:H95"/>
    <mergeCell ref="I95:N95"/>
    <mergeCell ref="B96:F96"/>
    <mergeCell ref="I96:M96"/>
    <mergeCell ref="A82:D82"/>
    <mergeCell ref="B83:H83"/>
    <mergeCell ref="I83:N83"/>
    <mergeCell ref="B84:F84"/>
    <mergeCell ref="I84:M84"/>
    <mergeCell ref="A72:D72"/>
    <mergeCell ref="B73:H73"/>
    <mergeCell ref="I73:N73"/>
    <mergeCell ref="B74:F74"/>
    <mergeCell ref="I74:M74"/>
    <mergeCell ref="A64:D64"/>
    <mergeCell ref="B65:H65"/>
    <mergeCell ref="I65:N65"/>
    <mergeCell ref="B66:F66"/>
    <mergeCell ref="I66:M66"/>
    <mergeCell ref="A56:D56"/>
    <mergeCell ref="B57:H57"/>
    <mergeCell ref="I57:N57"/>
    <mergeCell ref="B58:F58"/>
    <mergeCell ref="I58:M58"/>
    <mergeCell ref="A46:D46"/>
    <mergeCell ref="B47:H47"/>
    <mergeCell ref="I47:N47"/>
    <mergeCell ref="B48:F48"/>
    <mergeCell ref="I48:M48"/>
    <mergeCell ref="A36:D36"/>
    <mergeCell ref="B37:H37"/>
    <mergeCell ref="I37:N37"/>
    <mergeCell ref="B38:F38"/>
    <mergeCell ref="I38:M38"/>
    <mergeCell ref="A27:D27"/>
    <mergeCell ref="B28:H28"/>
    <mergeCell ref="I28:N28"/>
    <mergeCell ref="B29:F29"/>
    <mergeCell ref="I29:M29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2015-03-27T08:25:53Z</dcterms:created>
  <dcterms:modified xsi:type="dcterms:W3CDTF">2015-03-27T08:25:54Z</dcterms:modified>
  <cp:category/>
  <cp:version/>
  <cp:contentType/>
  <cp:contentStatus/>
</cp:coreProperties>
</file>